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theroe Masjid\Downloads\"/>
    </mc:Choice>
  </mc:AlternateContent>
  <bookViews>
    <workbookView xWindow="0" yWindow="0" windowWidth="19200" windowHeight="11490"/>
  </bookViews>
  <sheets>
    <sheet name="MARCH" sheetId="1" r:id="rId1"/>
  </sheets>
  <externalReferences>
    <externalReference r:id="rId2"/>
  </externalReferences>
  <definedNames>
    <definedName name="_xlnm.Print_Area" localSheetId="0">MARCH!$A$1:$Q$39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O26" i="1"/>
  <c r="J26" i="1"/>
  <c r="I26" i="1"/>
  <c r="H26" i="1"/>
  <c r="C26" i="1"/>
  <c r="B26" i="1"/>
  <c r="N26" i="1" s="1"/>
  <c r="P25" i="1"/>
  <c r="N25" i="1"/>
  <c r="J25" i="1"/>
  <c r="I25" i="1"/>
  <c r="H25" i="1"/>
  <c r="C25" i="1"/>
  <c r="B25" i="1"/>
  <c r="O25" i="1" s="1"/>
  <c r="P24" i="1"/>
  <c r="O24" i="1"/>
  <c r="J24" i="1"/>
  <c r="I24" i="1"/>
  <c r="H24" i="1"/>
  <c r="C24" i="1"/>
  <c r="B24" i="1"/>
  <c r="O23" i="1"/>
  <c r="J23" i="1"/>
  <c r="I23" i="1"/>
  <c r="H23" i="1"/>
  <c r="C23" i="1"/>
  <c r="Q23" i="1" s="1"/>
  <c r="B23" i="1"/>
  <c r="N23" i="1" s="1"/>
  <c r="J22" i="1"/>
  <c r="I22" i="1"/>
  <c r="H22" i="1"/>
  <c r="C22" i="1"/>
  <c r="B22" i="1"/>
  <c r="O22" i="1" s="1"/>
  <c r="Q21" i="1"/>
  <c r="M21" i="1"/>
  <c r="J21" i="1"/>
  <c r="I21" i="1"/>
  <c r="H21" i="1"/>
  <c r="C21" i="1"/>
  <c r="N21" i="1" s="1"/>
  <c r="B21" i="1"/>
  <c r="O21" i="1" s="1"/>
  <c r="O20" i="1"/>
  <c r="N20" i="1"/>
  <c r="J20" i="1"/>
  <c r="I20" i="1"/>
  <c r="H20" i="1"/>
  <c r="C20" i="1"/>
  <c r="B20" i="1"/>
  <c r="Q20" i="1" s="1"/>
  <c r="O19" i="1"/>
  <c r="N19" i="1"/>
  <c r="J19" i="1"/>
  <c r="I19" i="1"/>
  <c r="H19" i="1"/>
  <c r="C19" i="1"/>
  <c r="B19" i="1"/>
  <c r="Q19" i="1" s="1"/>
  <c r="P18" i="1"/>
  <c r="O18" i="1"/>
  <c r="N18" i="1"/>
  <c r="J18" i="1"/>
  <c r="I18" i="1"/>
  <c r="H18" i="1"/>
  <c r="C18" i="1"/>
  <c r="B18" i="1"/>
  <c r="Q18" i="1" s="1"/>
  <c r="P17" i="1"/>
  <c r="O17" i="1"/>
  <c r="N17" i="1"/>
  <c r="J17" i="1"/>
  <c r="I17" i="1"/>
  <c r="H17" i="1"/>
  <c r="C17" i="1"/>
  <c r="B17" i="1"/>
  <c r="Q17" i="1" s="1"/>
  <c r="O16" i="1"/>
  <c r="J16" i="1"/>
  <c r="I16" i="1"/>
  <c r="H16" i="1"/>
  <c r="C16" i="1"/>
  <c r="Q16" i="1" s="1"/>
  <c r="B16" i="1"/>
  <c r="N16" i="1" s="1"/>
  <c r="I15" i="1"/>
  <c r="H15" i="1"/>
  <c r="C15" i="1"/>
  <c r="B15" i="1"/>
  <c r="A7" i="1"/>
  <c r="A6" i="1"/>
  <c r="Q26" i="1" l="1"/>
  <c r="N15" i="1"/>
  <c r="N22" i="1"/>
  <c r="M23" i="1"/>
  <c r="Q25" i="1"/>
  <c r="M25" i="1"/>
</calcChain>
</file>

<file path=xl/sharedStrings.xml><?xml version="1.0" encoding="utf-8"?>
<sst xmlns="http://schemas.openxmlformats.org/spreadsheetml/2006/main" count="39" uniqueCount="31">
  <si>
    <t>THE MOUNT - CLITHEROE MASJID</t>
  </si>
  <si>
    <t>93-97 LOWERGATE, CLITHEROE, LANCASHIRE, BB7 1AG</t>
  </si>
  <si>
    <t>www.clitheroemosque.org / info@clitheroemosque.org / imam@clitheroemosque.org / 07973360320</t>
  </si>
  <si>
    <t>CALENDAR</t>
  </si>
  <si>
    <t>BEGINNING TIMES</t>
  </si>
  <si>
    <t>JAMA'AT TIMES</t>
  </si>
  <si>
    <t>*ISLAMIC</t>
  </si>
  <si>
    <t>Day</t>
  </si>
  <si>
    <t>Date</t>
  </si>
  <si>
    <t>Sehri</t>
  </si>
  <si>
    <t>Fajar</t>
  </si>
  <si>
    <t>Sun</t>
  </si>
  <si>
    <t>Zohar</t>
  </si>
  <si>
    <t>Asar</t>
  </si>
  <si>
    <t>Isha</t>
  </si>
  <si>
    <t>Maghrib</t>
  </si>
  <si>
    <t>DATES</t>
  </si>
  <si>
    <t>End</t>
  </si>
  <si>
    <t>Rise</t>
  </si>
  <si>
    <t>"</t>
  </si>
  <si>
    <t>JUMUAH: 1.00PM</t>
  </si>
  <si>
    <t>IMPORTANT INFORMATION</t>
  </si>
  <si>
    <t>ISHRAQ TIME</t>
  </si>
  <si>
    <t>ZAWAAL TIME</t>
  </si>
  <si>
    <t>FORBIDDEN TIMES TO PERFORM SALAAH</t>
  </si>
  <si>
    <t>MAKROOH TIMES TO PERFORM SALAAH</t>
  </si>
  <si>
    <t>20 mins after sunrise</t>
  </si>
  <si>
    <t>10 mins before Zohar time</t>
  </si>
  <si>
    <t>From Sunrise to 20 mins afterwards and Zawaal time</t>
  </si>
  <si>
    <t>10 mins before Maghrib</t>
  </si>
  <si>
    <t>* PLEASE OBTAIN ISLAMIC DATES FROM THE MOSQUE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</si>
</sst>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;\-0.00\ "/>
    <numFmt numFmtId="165" formatCode="0_ ;\-0\ "/>
  </numFmts>
  <fonts count="37">
    <font>
      <sz val="10"/>
      <name val="Arial"/>
      <family val="2"/>
    </font>
    <font>
      <sz val="10"/>
      <name val="Arial"/>
      <family val="2"/>
    </font>
    <font>
      <b/>
      <sz val="28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Arial"/>
      <family val="2"/>
    </font>
    <font>
      <b/>
      <sz val="18"/>
      <name val="Times New Roman"/>
      <family val="1"/>
    </font>
    <font>
      <b/>
      <sz val="12"/>
      <name val="Times New Roman"/>
      <family val="1"/>
    </font>
    <font>
      <sz val="10"/>
      <name val="Kingthings Exeter"/>
    </font>
    <font>
      <b/>
      <sz val="12"/>
      <color indexed="9"/>
      <name val="Arial Black"/>
      <family val="2"/>
    </font>
    <font>
      <b/>
      <sz val="10"/>
      <color indexed="9"/>
      <name val="Arial Black"/>
      <family val="2"/>
    </font>
    <font>
      <b/>
      <sz val="10"/>
      <color indexed="9"/>
      <name val="Arial"/>
      <family val="2"/>
    </font>
    <font>
      <b/>
      <sz val="6.5"/>
      <color theme="0"/>
      <name val="Arial Black"/>
      <family val="2"/>
    </font>
    <font>
      <b/>
      <sz val="8"/>
      <color theme="0"/>
      <name val="Arial Black"/>
      <family val="2"/>
    </font>
    <font>
      <b/>
      <sz val="8"/>
      <color theme="0"/>
      <name val="Arial"/>
      <family val="2"/>
    </font>
    <font>
      <sz val="10"/>
      <name val="Arial Black"/>
      <family val="2"/>
    </font>
    <font>
      <sz val="13"/>
      <name val="Arial Black"/>
      <family val="2"/>
    </font>
    <font>
      <sz val="13"/>
      <color theme="0"/>
      <name val="Arial Black"/>
      <family val="2"/>
    </font>
    <font>
      <sz val="11"/>
      <name val="Arial"/>
      <family val="2"/>
    </font>
    <font>
      <sz val="28"/>
      <name val="Didot"/>
    </font>
    <font>
      <b/>
      <sz val="13"/>
      <name val="Arial Black"/>
      <family val="2"/>
    </font>
    <font>
      <b/>
      <sz val="11"/>
      <name val="Arial"/>
      <family val="2"/>
    </font>
    <font>
      <b/>
      <sz val="11"/>
      <color theme="0"/>
      <name val="Arial Black"/>
      <family val="2"/>
    </font>
    <font>
      <sz val="13"/>
      <color rgb="FF49753A"/>
      <name val="Arial Black"/>
      <family val="2"/>
    </font>
    <font>
      <sz val="13"/>
      <color theme="1"/>
      <name val="Arial Black"/>
      <family val="2"/>
    </font>
    <font>
      <b/>
      <sz val="11"/>
      <name val="Arial Black"/>
      <family val="2"/>
    </font>
    <font>
      <b/>
      <sz val="7"/>
      <color rgb="FF0076BF"/>
      <name val="Arial Black"/>
      <family val="2"/>
    </font>
    <font>
      <sz val="10"/>
      <color rgb="FF0076BF"/>
      <name val="Arial Black"/>
      <family val="2"/>
    </font>
    <font>
      <sz val="14"/>
      <color rgb="FF0076BF"/>
      <name val="Arial Black"/>
      <family val="2"/>
    </font>
    <font>
      <b/>
      <sz val="14"/>
      <color theme="0"/>
      <name val="Times New Roman"/>
      <family val="1"/>
    </font>
    <font>
      <b/>
      <sz val="7"/>
      <color theme="0"/>
      <name val="Arial Black"/>
      <family val="2"/>
    </font>
    <font>
      <b/>
      <sz val="7.5"/>
      <name val="Arial Black"/>
      <family val="2"/>
    </font>
    <font>
      <b/>
      <sz val="6"/>
      <name val="Arial Black"/>
      <family val="2"/>
    </font>
    <font>
      <b/>
      <sz val="8"/>
      <name val="Arial Black"/>
      <family val="2"/>
    </font>
    <font>
      <sz val="7"/>
      <name val="Arial"/>
      <family val="2"/>
    </font>
    <font>
      <b/>
      <sz val="7"/>
      <name val="Arial Black"/>
      <family val="2"/>
    </font>
    <font>
      <sz val="1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164" fontId="1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164" fontId="12" fillId="3" borderId="5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165" fontId="13" fillId="3" borderId="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7" fillId="3" borderId="4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4" fontId="16" fillId="0" borderId="5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164" fontId="16" fillId="0" borderId="4" xfId="0" applyNumberFormat="1" applyFont="1" applyBorder="1" applyAlignment="1">
      <alignment vertical="center"/>
    </xf>
    <xf numFmtId="164" fontId="20" fillId="0" borderId="4" xfId="0" applyNumberFormat="1" applyFont="1" applyBorder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2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5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2" fillId="3" borderId="4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164" fontId="24" fillId="0" borderId="5" xfId="0" applyNumberFormat="1" applyFont="1" applyBorder="1" applyAlignment="1">
      <alignment vertical="center"/>
    </xf>
    <xf numFmtId="164" fontId="26" fillId="0" borderId="2" xfId="0" applyNumberFormat="1" applyFont="1" applyBorder="1" applyAlignment="1">
      <alignment vertical="center" wrapText="1"/>
    </xf>
    <xf numFmtId="164" fontId="26" fillId="0" borderId="7" xfId="0" applyNumberFormat="1" applyFont="1" applyBorder="1" applyAlignment="1">
      <alignment vertical="center" wrapText="1"/>
    </xf>
    <xf numFmtId="164" fontId="27" fillId="0" borderId="7" xfId="0" applyNumberFormat="1" applyFont="1" applyBorder="1" applyAlignment="1">
      <alignment vertical="center"/>
    </xf>
    <xf numFmtId="164" fontId="15" fillId="0" borderId="2" xfId="0" applyNumberFormat="1" applyFont="1" applyBorder="1" applyAlignment="1">
      <alignment vertical="center"/>
    </xf>
    <xf numFmtId="164" fontId="28" fillId="0" borderId="7" xfId="0" applyNumberFormat="1" applyFont="1" applyBorder="1" applyAlignment="1">
      <alignment vertical="center"/>
    </xf>
    <xf numFmtId="164" fontId="27" fillId="0" borderId="2" xfId="0" applyNumberFormat="1" applyFont="1" applyBorder="1" applyAlignment="1">
      <alignment vertical="center"/>
    </xf>
    <xf numFmtId="164" fontId="27" fillId="3" borderId="9" xfId="0" applyNumberFormat="1" applyFont="1" applyFill="1" applyBorder="1" applyAlignment="1">
      <alignment vertical="center"/>
    </xf>
    <xf numFmtId="164" fontId="28" fillId="3" borderId="9" xfId="0" applyNumberFormat="1" applyFont="1" applyFill="1" applyBorder="1" applyAlignment="1">
      <alignment vertical="center"/>
    </xf>
    <xf numFmtId="164" fontId="27" fillId="3" borderId="0" xfId="0" applyNumberFormat="1" applyFont="1" applyFill="1" applyAlignment="1">
      <alignment vertical="center"/>
    </xf>
    <xf numFmtId="164" fontId="28" fillId="3" borderId="0" xfId="0" applyNumberFormat="1" applyFont="1" applyFill="1" applyAlignment="1">
      <alignment vertical="center"/>
    </xf>
    <xf numFmtId="164" fontId="27" fillId="3" borderId="7" xfId="0" quotePrefix="1" applyNumberFormat="1" applyFont="1" applyFill="1" applyBorder="1" applyAlignment="1">
      <alignment vertical="center"/>
    </xf>
    <xf numFmtId="164" fontId="28" fillId="3" borderId="7" xfId="0" applyNumberFormat="1" applyFont="1" applyFill="1" applyBorder="1" applyAlignment="1">
      <alignment vertical="center"/>
    </xf>
    <xf numFmtId="164" fontId="15" fillId="0" borderId="0" xfId="1" applyNumberFormat="1" applyFont="1" applyAlignment="1">
      <alignment vertical="center"/>
    </xf>
    <xf numFmtId="164" fontId="33" fillId="0" borderId="0" xfId="1" quotePrefix="1" applyNumberFormat="1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quotePrefix="1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35" fillId="0" borderId="15" xfId="0" applyNumberFormat="1" applyFont="1" applyBorder="1" applyAlignment="1">
      <alignment horizontal="center" vertical="center"/>
    </xf>
    <xf numFmtId="164" fontId="36" fillId="2" borderId="16" xfId="0" applyNumberFormat="1" applyFont="1" applyFill="1" applyBorder="1" applyAlignment="1">
      <alignment horizontal="center" vertical="center" wrapText="1"/>
    </xf>
    <xf numFmtId="164" fontId="36" fillId="2" borderId="17" xfId="0" applyNumberFormat="1" applyFont="1" applyFill="1" applyBorder="1" applyAlignment="1">
      <alignment horizontal="center" vertical="center" wrapText="1"/>
    </xf>
    <xf numFmtId="164" fontId="36" fillId="2" borderId="18" xfId="0" applyNumberFormat="1" applyFont="1" applyFill="1" applyBorder="1" applyAlignment="1">
      <alignment horizontal="center" vertical="center" wrapText="1"/>
    </xf>
    <xf numFmtId="164" fontId="36" fillId="2" borderId="19" xfId="0" applyNumberFormat="1" applyFont="1" applyFill="1" applyBorder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20" xfId="0" applyNumberFormat="1" applyFont="1" applyFill="1" applyBorder="1" applyAlignment="1">
      <alignment horizontal="center" vertical="center" wrapText="1"/>
    </xf>
    <xf numFmtId="164" fontId="36" fillId="2" borderId="21" xfId="0" applyNumberFormat="1" applyFont="1" applyFill="1" applyBorder="1" applyAlignment="1">
      <alignment horizontal="center" vertical="center" wrapText="1"/>
    </xf>
    <xf numFmtId="164" fontId="36" fillId="2" borderId="15" xfId="0" applyNumberFormat="1" applyFont="1" applyFill="1" applyBorder="1" applyAlignment="1">
      <alignment horizontal="center" vertical="center" wrapText="1"/>
    </xf>
    <xf numFmtId="164" fontId="36" fillId="2" borderId="22" xfId="0" applyNumberFormat="1" applyFont="1" applyFill="1" applyBorder="1" applyAlignment="1">
      <alignment horizontal="center" vertical="center" wrapText="1"/>
    </xf>
    <xf numFmtId="164" fontId="15" fillId="0" borderId="9" xfId="1" applyNumberFormat="1" applyFont="1" applyBorder="1" applyAlignment="1">
      <alignment horizontal="center" vertical="center"/>
    </xf>
    <xf numFmtId="164" fontId="31" fillId="0" borderId="0" xfId="1" quotePrefix="1" applyNumberFormat="1" applyFont="1" applyAlignment="1">
      <alignment horizontal="center" vertical="center"/>
    </xf>
    <xf numFmtId="164" fontId="32" fillId="0" borderId="0" xfId="1" quotePrefix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29" fillId="3" borderId="8" xfId="0" applyNumberFormat="1" applyFont="1" applyFill="1" applyBorder="1" applyAlignment="1">
      <alignment horizontal="center" vertical="center" wrapText="1"/>
    </xf>
    <xf numFmtId="164" fontId="29" fillId="3" borderId="9" xfId="0" applyNumberFormat="1" applyFont="1" applyFill="1" applyBorder="1" applyAlignment="1">
      <alignment horizontal="center" vertical="center" wrapText="1"/>
    </xf>
    <xf numFmtId="164" fontId="29" fillId="3" borderId="11" xfId="0" applyNumberFormat="1" applyFont="1" applyFill="1" applyBorder="1" applyAlignment="1">
      <alignment horizontal="center" vertical="center" wrapText="1"/>
    </xf>
    <xf numFmtId="164" fontId="29" fillId="3" borderId="0" xfId="0" applyNumberFormat="1" applyFont="1" applyFill="1" applyAlignment="1">
      <alignment horizontal="center" vertical="center" wrapText="1"/>
    </xf>
    <xf numFmtId="164" fontId="29" fillId="3" borderId="13" xfId="0" applyNumberFormat="1" applyFont="1" applyFill="1" applyBorder="1" applyAlignment="1">
      <alignment horizontal="center" vertical="center" wrapText="1"/>
    </xf>
    <xf numFmtId="164" fontId="29" fillId="3" borderId="7" xfId="0" applyNumberFormat="1" applyFont="1" applyFill="1" applyBorder="1" applyAlignment="1">
      <alignment horizontal="center" vertical="center" wrapText="1"/>
    </xf>
    <xf numFmtId="164" fontId="30" fillId="3" borderId="9" xfId="0" applyNumberFormat="1" applyFont="1" applyFill="1" applyBorder="1" applyAlignment="1">
      <alignment horizontal="center" vertical="center" wrapText="1"/>
    </xf>
    <xf numFmtId="164" fontId="30" fillId="3" borderId="10" xfId="0" applyNumberFormat="1" applyFont="1" applyFill="1" applyBorder="1" applyAlignment="1">
      <alignment horizontal="center" vertical="center" wrapText="1"/>
    </xf>
    <xf numFmtId="164" fontId="30" fillId="3" borderId="0" xfId="0" applyNumberFormat="1" applyFont="1" applyFill="1" applyAlignment="1">
      <alignment horizontal="center" vertical="center" wrapText="1"/>
    </xf>
    <xf numFmtId="164" fontId="30" fillId="3" borderId="12" xfId="0" applyNumberFormat="1" applyFont="1" applyFill="1" applyBorder="1" applyAlignment="1">
      <alignment horizontal="center" vertical="center" wrapText="1"/>
    </xf>
    <xf numFmtId="164" fontId="30" fillId="3" borderId="7" xfId="0" applyNumberFormat="1" applyFont="1" applyFill="1" applyBorder="1" applyAlignment="1">
      <alignment horizontal="center" vertical="center" wrapText="1"/>
    </xf>
    <xf numFmtId="164" fontId="30" fillId="3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6" fillId="0" borderId="0" xfId="0" quotePrefix="1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theme="0"/>
      </font>
      <fill>
        <patternFill>
          <bgColor rgb="FF49753A"/>
        </patternFill>
      </fill>
    </dxf>
    <dxf>
      <font>
        <color theme="0"/>
      </font>
      <fill>
        <patternFill>
          <bgColor rgb="FF49753A"/>
        </patternFill>
      </fill>
    </dxf>
    <dxf>
      <font>
        <color theme="0"/>
      </font>
      <fill>
        <patternFill>
          <bgColor rgb="FF49753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133350</xdr:colOff>
      <xdr:row>27</xdr:row>
      <xdr:rowOff>26540</xdr:rowOff>
    </xdr:from>
    <xdr:to>
      <xdr:col>12</xdr:col>
      <xdr:colOff>367602</xdr:colOff>
      <xdr:row>28</xdr:row>
      <xdr:rowOff>136024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1029C9-2A72-4538-8683-257BA3C4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0083" y="4530807"/>
          <a:ext cx="234252" cy="232250"/>
        </a:xfrm>
        <a:prstGeom prst="rect">
          <a:avLst/>
        </a:prstGeom>
      </xdr:spPr>
    </xdr:pic>
    <xdr:clientData/>
  </xdr:twoCellAnchor>
  <xdr:oneCellAnchor>
    <xdr:from>
      <xdr:col>0</xdr:col>
      <xdr:colOff>166961</xdr:colOff>
      <xdr:row>23</xdr:row>
      <xdr:rowOff>41413</xdr:rowOff>
    </xdr:from>
    <xdr:ext cx="130591" cy="132521"/>
    <xdr:pic>
      <xdr:nvPicPr>
        <xdr:cNvPr id="3" name="Picture 2">
          <a:extLst>
            <a:ext uri="{FF2B5EF4-FFF2-40B4-BE49-F238E27FC236}">
              <a16:creationId xmlns:a16="http://schemas.microsoft.com/office/drawing/2014/main" id="{ED38481E-4D74-4AC3-85BC-F42140AA1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66961" y="3902213"/>
          <a:ext cx="130591" cy="132521"/>
        </a:xfrm>
        <a:prstGeom prst="rect">
          <a:avLst/>
        </a:prstGeom>
      </xdr:spPr>
    </xdr:pic>
    <xdr:clientData/>
  </xdr:oneCellAnchor>
  <xdr:twoCellAnchor editAs="oneCell">
    <xdr:from>
      <xdr:col>7</xdr:col>
      <xdr:colOff>134587</xdr:colOff>
      <xdr:row>34</xdr:row>
      <xdr:rowOff>55418</xdr:rowOff>
    </xdr:from>
    <xdr:to>
      <xdr:col>10</xdr:col>
      <xdr:colOff>351079</xdr:colOff>
      <xdr:row>37</xdr:row>
      <xdr:rowOff>142507</xdr:rowOff>
    </xdr:to>
    <xdr:pic>
      <xdr:nvPicPr>
        <xdr:cNvPr id="4" name="Picture 3" descr="mosquemount_landscape_col">
          <a:extLst>
            <a:ext uri="{FF2B5EF4-FFF2-40B4-BE49-F238E27FC236}">
              <a16:creationId xmlns:a16="http://schemas.microsoft.com/office/drawing/2014/main" id="{84D65069-51F4-4130-B867-A84DC2747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649187" y="5668818"/>
          <a:ext cx="1791292" cy="620489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mar/Downloads/2026%20Timetable%20Final%20(Amend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JANUARY"/>
      <sheetName val="DATA_JAN"/>
      <sheetName val="FEBRUARY"/>
      <sheetName val="DATA_FEB"/>
      <sheetName val="MARCH"/>
      <sheetName val="DATA_MAR"/>
      <sheetName val="APRIL"/>
      <sheetName val="DATA_APR"/>
      <sheetName val="MAY"/>
      <sheetName val="DATA_MAY"/>
      <sheetName val="JUNE"/>
      <sheetName val="DATA_JUN"/>
      <sheetName val="JULY"/>
      <sheetName val="DATA_JUL"/>
      <sheetName val="AUGUST"/>
      <sheetName val="DATA_AUG"/>
      <sheetName val="SEPTEMBER"/>
      <sheetName val="DATA_SEP"/>
      <sheetName val="OCTOBER"/>
      <sheetName val="DATA_OCT"/>
      <sheetName val="NOVEMBER"/>
      <sheetName val="DATA_NOV"/>
      <sheetName val="DECEMBER"/>
      <sheetName val="DATA_DEC"/>
    </sheetNames>
    <sheetDataSet>
      <sheetData sheetId="0">
        <row r="6">
          <cell r="B6" t="str">
            <v>MARCH 2026</v>
          </cell>
          <cell r="E6" t="str">
            <v>RAMADHAN / SHAWWAAL 1447 HIJRI</v>
          </cell>
        </row>
        <row r="22">
          <cell r="C22">
            <v>29</v>
          </cell>
          <cell r="O22" t="str">
            <v>FRI</v>
          </cell>
          <cell r="P22">
            <v>20</v>
          </cell>
        </row>
        <row r="23">
          <cell r="O23" t="str">
            <v>SAT</v>
          </cell>
          <cell r="P23">
            <v>21</v>
          </cell>
        </row>
        <row r="24">
          <cell r="O24" t="str">
            <v>SUN</v>
          </cell>
          <cell r="P24">
            <v>22</v>
          </cell>
        </row>
        <row r="25">
          <cell r="O25" t="str">
            <v>MON</v>
          </cell>
          <cell r="P25">
            <v>23</v>
          </cell>
        </row>
        <row r="26">
          <cell r="O26" t="str">
            <v>TUE</v>
          </cell>
          <cell r="P26">
            <v>24</v>
          </cell>
        </row>
        <row r="27">
          <cell r="O27" t="str">
            <v>WED</v>
          </cell>
          <cell r="P27">
            <v>25</v>
          </cell>
        </row>
        <row r="28">
          <cell r="O28" t="str">
            <v>THU</v>
          </cell>
          <cell r="P28">
            <v>26</v>
          </cell>
        </row>
        <row r="29">
          <cell r="O29" t="str">
            <v>FRI</v>
          </cell>
          <cell r="P29">
            <v>27</v>
          </cell>
        </row>
        <row r="30">
          <cell r="O30" t="str">
            <v>SAT</v>
          </cell>
          <cell r="P30">
            <v>28</v>
          </cell>
        </row>
        <row r="31">
          <cell r="O31" t="str">
            <v>SUN</v>
          </cell>
          <cell r="P31">
            <v>29</v>
          </cell>
        </row>
        <row r="32">
          <cell r="O32" t="str">
            <v>MON</v>
          </cell>
          <cell r="P32">
            <v>30</v>
          </cell>
        </row>
        <row r="33">
          <cell r="O33" t="str">
            <v>TUE</v>
          </cell>
          <cell r="P33">
            <v>31</v>
          </cell>
        </row>
      </sheetData>
      <sheetData sheetId="1"/>
      <sheetData sheetId="2"/>
      <sheetData sheetId="3"/>
      <sheetData sheetId="4"/>
      <sheetData sheetId="5"/>
      <sheetData sheetId="6">
        <row r="21">
          <cell r="K21" t="str">
            <v>6.12</v>
          </cell>
          <cell r="L21">
            <v>12.22</v>
          </cell>
          <cell r="Q21">
            <v>1</v>
          </cell>
        </row>
        <row r="22">
          <cell r="K22" t="str">
            <v>6.10</v>
          </cell>
          <cell r="L22">
            <v>12.22</v>
          </cell>
          <cell r="M22" t="str">
            <v>4.24</v>
          </cell>
        </row>
        <row r="23">
          <cell r="K23" t="str">
            <v>6.07</v>
          </cell>
          <cell r="L23">
            <v>12.22</v>
          </cell>
          <cell r="M23" t="str">
            <v>4.26</v>
          </cell>
          <cell r="S23">
            <v>6.3199999999999994</v>
          </cell>
        </row>
        <row r="24">
          <cell r="K24" t="str">
            <v>6.05</v>
          </cell>
          <cell r="L24">
            <v>12.21</v>
          </cell>
          <cell r="M24" t="str">
            <v>4.27</v>
          </cell>
          <cell r="S24">
            <v>6.34</v>
          </cell>
        </row>
        <row r="25">
          <cell r="K25" t="str">
            <v>6.02</v>
          </cell>
          <cell r="L25">
            <v>12.21</v>
          </cell>
          <cell r="M25" t="str">
            <v>4.29</v>
          </cell>
        </row>
        <row r="26">
          <cell r="K26" t="str">
            <v>6.00</v>
          </cell>
          <cell r="L26">
            <v>12.21</v>
          </cell>
          <cell r="M26" t="str">
            <v>4.30</v>
          </cell>
        </row>
        <row r="27">
          <cell r="K27" t="str">
            <v>5.57</v>
          </cell>
          <cell r="L27">
            <v>12.200000000000001</v>
          </cell>
          <cell r="M27" t="str">
            <v>4.32</v>
          </cell>
        </row>
        <row r="28">
          <cell r="K28" t="str">
            <v>5.55</v>
          </cell>
          <cell r="L28">
            <v>12.200000000000001</v>
          </cell>
          <cell r="M28" t="str">
            <v>4.33</v>
          </cell>
          <cell r="Q28">
            <v>1</v>
          </cell>
          <cell r="R28">
            <v>5.3</v>
          </cell>
        </row>
        <row r="29">
          <cell r="K29" t="str">
            <v>5.52</v>
          </cell>
          <cell r="L29">
            <v>12.200000000000001</v>
          </cell>
          <cell r="M29" t="str">
            <v>4.35</v>
          </cell>
          <cell r="T29">
            <v>8.1999999999999993</v>
          </cell>
        </row>
        <row r="30">
          <cell r="K30">
            <v>6.5</v>
          </cell>
          <cell r="L30">
            <v>1.2</v>
          </cell>
          <cell r="M30">
            <v>5.36</v>
          </cell>
          <cell r="R30">
            <v>6.3</v>
          </cell>
          <cell r="S30">
            <v>7.45</v>
          </cell>
        </row>
        <row r="31">
          <cell r="K31" t="str">
            <v>6.47</v>
          </cell>
          <cell r="L31">
            <v>1.19</v>
          </cell>
          <cell r="M31" t="str">
            <v>5.37</v>
          </cell>
          <cell r="S31">
            <v>7.47</v>
          </cell>
          <cell r="T31">
            <v>9.1999999999999993</v>
          </cell>
        </row>
        <row r="32">
          <cell r="K32" t="str">
            <v>6.45</v>
          </cell>
          <cell r="L32">
            <v>1.19</v>
          </cell>
          <cell r="M32" t="str">
            <v>5.39</v>
          </cell>
          <cell r="Q32">
            <v>1.35</v>
          </cell>
          <cell r="R32">
            <v>6.3</v>
          </cell>
          <cell r="T32">
            <v>9.1999999999999993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Y43"/>
  <sheetViews>
    <sheetView tabSelected="1" zoomScaleNormal="100" workbookViewId="0">
      <selection activeCell="M24" sqref="M24"/>
    </sheetView>
  </sheetViews>
  <sheetFormatPr defaultColWidth="8.7109375" defaultRowHeight="12.75"/>
  <cols>
    <col min="1" max="1" width="6.5703125" style="1" customWidth="1"/>
    <col min="2" max="2" width="6.5703125" style="64" customWidth="1"/>
    <col min="3" max="3" width="5.7109375" style="65" customWidth="1"/>
    <col min="4" max="4" width="1.28515625" style="1" customWidth="1"/>
    <col min="5" max="5" width="6.5703125" style="1" customWidth="1"/>
    <col min="6" max="6" width="1.28515625" style="1" customWidth="1"/>
    <col min="7" max="8" width="6.85546875" style="1" customWidth="1"/>
    <col min="9" max="9" width="8.140625" style="1" customWidth="1"/>
    <col min="10" max="10" width="6.85546875" style="1" customWidth="1"/>
    <col min="11" max="11" width="8.140625" style="1" customWidth="1"/>
    <col min="12" max="12" width="1.28515625" style="1" customWidth="1"/>
    <col min="13" max="13" width="9" style="1" customWidth="1"/>
    <col min="14" max="16" width="6.5703125" style="1" customWidth="1"/>
    <col min="17" max="17" width="8.140625" style="1" customWidth="1"/>
    <col min="18" max="18" width="6.5703125" style="1" customWidth="1"/>
    <col min="19" max="16384" width="8.7109375" style="1"/>
  </cols>
  <sheetData>
    <row r="1" spans="1:25" ht="12.6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25" ht="12.6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25" ht="12.6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25" ht="14.1" customHeight="1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25" ht="14.1" customHeight="1">
      <c r="A5" s="99" t="s">
        <v>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2"/>
    </row>
    <row r="6" spans="1:25" ht="19.5" customHeight="1">
      <c r="A6" s="100" t="str">
        <f>[1]DATA!B6</f>
        <v>MARCH 2026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1:25" ht="12.95" customHeight="1">
      <c r="A7" s="101" t="str">
        <f>[1]DATA!E6</f>
        <v>RAMADHAN / SHAWWAAL 1447 HIJRI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</row>
    <row r="8" spans="1:25" ht="5.0999999999999996" customHeight="1">
      <c r="A8" s="3"/>
      <c r="B8" s="4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5" ht="5.0999999999999996" customHeight="1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4"/>
    </row>
    <row r="10" spans="1:25" ht="5.0999999999999996" customHeight="1">
      <c r="A10" s="3"/>
      <c r="B10" s="4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5" s="8" customFormat="1" ht="19.5">
      <c r="A11" s="82" t="s">
        <v>3</v>
      </c>
      <c r="B11" s="83"/>
      <c r="C11" s="84"/>
      <c r="D11" s="6"/>
      <c r="E11" s="7"/>
      <c r="F11" s="6"/>
      <c r="G11" s="82" t="s">
        <v>4</v>
      </c>
      <c r="H11" s="83"/>
      <c r="I11" s="83"/>
      <c r="J11" s="83"/>
      <c r="K11" s="84"/>
      <c r="L11" s="6"/>
      <c r="M11" s="82" t="s">
        <v>5</v>
      </c>
      <c r="N11" s="83"/>
      <c r="O11" s="83"/>
      <c r="P11" s="83"/>
      <c r="Q11" s="84"/>
    </row>
    <row r="12" spans="1:25" s="13" customFormat="1" ht="14.1" customHeight="1">
      <c r="A12" s="9" t="s">
        <v>6</v>
      </c>
      <c r="B12" s="10" t="s">
        <v>7</v>
      </c>
      <c r="C12" s="11" t="s">
        <v>8</v>
      </c>
      <c r="D12" s="12"/>
      <c r="E12" s="10" t="s">
        <v>9</v>
      </c>
      <c r="F12" s="12"/>
      <c r="G12" s="10" t="s">
        <v>10</v>
      </c>
      <c r="H12" s="10" t="s">
        <v>11</v>
      </c>
      <c r="I12" s="10" t="s">
        <v>12</v>
      </c>
      <c r="J12" s="10" t="s">
        <v>13</v>
      </c>
      <c r="K12" s="10" t="s">
        <v>14</v>
      </c>
      <c r="L12" s="12"/>
      <c r="M12" s="10" t="s">
        <v>10</v>
      </c>
      <c r="N12" s="10" t="s">
        <v>12</v>
      </c>
      <c r="O12" s="10" t="s">
        <v>13</v>
      </c>
      <c r="P12" s="10" t="s">
        <v>15</v>
      </c>
      <c r="Q12" s="10" t="s">
        <v>14</v>
      </c>
    </row>
    <row r="13" spans="1:25" s="13" customFormat="1" ht="14.1" customHeight="1">
      <c r="A13" s="14" t="s">
        <v>16</v>
      </c>
      <c r="B13" s="15"/>
      <c r="C13" s="16"/>
      <c r="D13" s="12"/>
      <c r="E13" s="15" t="s">
        <v>17</v>
      </c>
      <c r="F13" s="12"/>
      <c r="G13" s="15"/>
      <c r="H13" s="15" t="s">
        <v>18</v>
      </c>
      <c r="I13" s="15"/>
      <c r="J13" s="15"/>
      <c r="K13" s="15"/>
      <c r="L13" s="12"/>
      <c r="M13" s="15"/>
      <c r="N13" s="15"/>
      <c r="O13" s="15"/>
      <c r="P13" s="15"/>
      <c r="Q13" s="15"/>
    </row>
    <row r="14" spans="1:25" ht="4.5" customHeight="1">
      <c r="A14" s="17"/>
      <c r="B14" s="18"/>
      <c r="C14" s="1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5" s="25" customFormat="1" ht="15.95" customHeight="1">
      <c r="A15" s="20"/>
      <c r="B15" s="21" t="str">
        <f>[1]DATA!O22</f>
        <v>FRI</v>
      </c>
      <c r="C15" s="21">
        <f>[1]DATA!P22</f>
        <v>20</v>
      </c>
      <c r="D15" s="22"/>
      <c r="E15" s="23">
        <v>4.12</v>
      </c>
      <c r="F15" s="24"/>
      <c r="G15" s="23">
        <v>4.12</v>
      </c>
      <c r="H15" s="23" t="str">
        <f>[1]DATA_MAR!K21</f>
        <v>6.12</v>
      </c>
      <c r="I15" s="23">
        <f>[1]DATA_MAR!L21</f>
        <v>12.22</v>
      </c>
      <c r="J15" s="23">
        <v>4.22</v>
      </c>
      <c r="K15" s="23">
        <v>8.02</v>
      </c>
      <c r="L15" s="24"/>
      <c r="M15" s="23">
        <v>4.22</v>
      </c>
      <c r="N15" s="23">
        <f>IF(OR(B15="FRI",C15=1),[1]DATA_MAR!Q21,"""")</f>
        <v>1</v>
      </c>
      <c r="O15" s="23">
        <v>5.3</v>
      </c>
      <c r="P15" s="23">
        <v>6.28</v>
      </c>
      <c r="Q15" s="23">
        <v>8.3000000000000007</v>
      </c>
    </row>
    <row r="16" spans="1:25" s="25" customFormat="1" ht="15.95" customHeight="1">
      <c r="A16" s="26"/>
      <c r="B16" s="27" t="str">
        <f>[1]DATA!O23</f>
        <v>SAT</v>
      </c>
      <c r="C16" s="27">
        <f>[1]DATA!P23</f>
        <v>21</v>
      </c>
      <c r="D16" s="22"/>
      <c r="E16" s="28">
        <v>4.09</v>
      </c>
      <c r="F16" s="24"/>
      <c r="G16" s="28">
        <v>4.09</v>
      </c>
      <c r="H16" s="28" t="str">
        <f>[1]DATA_MAR!K22</f>
        <v>6.10</v>
      </c>
      <c r="I16" s="28">
        <f>[1]DATA_MAR!L22</f>
        <v>12.22</v>
      </c>
      <c r="J16" s="28" t="str">
        <f>[1]DATA_MAR!M22</f>
        <v>4.24</v>
      </c>
      <c r="K16" s="28">
        <v>8.0399999999999991</v>
      </c>
      <c r="L16" s="24"/>
      <c r="M16" s="28">
        <v>5.15</v>
      </c>
      <c r="N16" s="28" t="str">
        <f>IF(OR(B16="FRI",C16=1),[1]DATA_MAR!Q22,"""")</f>
        <v>"</v>
      </c>
      <c r="O16" s="28" t="str">
        <f>IF(OR(B16="FRI",C16=1),[1]DATA_MAR!R22,"""")</f>
        <v>"</v>
      </c>
      <c r="P16" s="28">
        <v>6.3</v>
      </c>
      <c r="Q16" s="28" t="str">
        <f>IF(OR(B16="FRI",C16=1),[1]DATA_MAR!T22,"""")</f>
        <v>"</v>
      </c>
      <c r="U16" s="1"/>
      <c r="V16" s="29"/>
      <c r="W16" s="1"/>
      <c r="X16" s="1"/>
      <c r="Y16" s="1"/>
    </row>
    <row r="17" spans="1:25" s="25" customFormat="1" ht="15.95" customHeight="1">
      <c r="A17" s="30"/>
      <c r="B17" s="27" t="str">
        <f>[1]DATA!O24</f>
        <v>SUN</v>
      </c>
      <c r="C17" s="27">
        <f>[1]DATA!P24</f>
        <v>22</v>
      </c>
      <c r="D17" s="22"/>
      <c r="E17" s="28">
        <v>4.0599999999999996</v>
      </c>
      <c r="F17" s="24"/>
      <c r="G17" s="28">
        <v>4.0599999999999996</v>
      </c>
      <c r="H17" s="28" t="str">
        <f>[1]DATA_MAR!K23</f>
        <v>6.07</v>
      </c>
      <c r="I17" s="28">
        <f>[1]DATA_MAR!L23</f>
        <v>12.22</v>
      </c>
      <c r="J17" s="28" t="str">
        <f>[1]DATA_MAR!M23</f>
        <v>4.26</v>
      </c>
      <c r="K17" s="28">
        <v>8.06</v>
      </c>
      <c r="L17" s="24"/>
      <c r="M17" s="28" t="s">
        <v>19</v>
      </c>
      <c r="N17" s="28" t="str">
        <f>IF(OR(B17="FRI",C17=1),[1]DATA_MAR!Q23,"""")</f>
        <v>"</v>
      </c>
      <c r="O17" s="28" t="str">
        <f>IF(OR(B17="FRI",C17=1),[1]DATA_MAR!R23,"""")</f>
        <v>"</v>
      </c>
      <c r="P17" s="28">
        <f>[1]DATA_MAR!S23</f>
        <v>6.3199999999999994</v>
      </c>
      <c r="Q17" s="28" t="str">
        <f>IF(OR(B17="FRI",C17=1),[1]DATA_MAR!T23,"""")</f>
        <v>"</v>
      </c>
    </row>
    <row r="18" spans="1:25" s="32" customFormat="1" ht="15.95" customHeight="1">
      <c r="A18" s="31"/>
      <c r="B18" s="27" t="str">
        <f>[1]DATA!O25</f>
        <v>MON</v>
      </c>
      <c r="C18" s="27">
        <f>[1]DATA!P25</f>
        <v>23</v>
      </c>
      <c r="D18" s="22"/>
      <c r="E18" s="28">
        <v>4.03</v>
      </c>
      <c r="F18" s="24"/>
      <c r="G18" s="28">
        <v>4.03</v>
      </c>
      <c r="H18" s="28" t="str">
        <f>[1]DATA_MAR!K24</f>
        <v>6.05</v>
      </c>
      <c r="I18" s="28">
        <f>[1]DATA_MAR!L24</f>
        <v>12.21</v>
      </c>
      <c r="J18" s="28" t="str">
        <f>[1]DATA_MAR!M24</f>
        <v>4.27</v>
      </c>
      <c r="K18" s="28">
        <v>8.08</v>
      </c>
      <c r="L18" s="24"/>
      <c r="M18" s="28" t="s">
        <v>19</v>
      </c>
      <c r="N18" s="28" t="str">
        <f>IF(OR(B18="FRI",C18=1),[1]DATA_MAR!Q24,"""")</f>
        <v>"</v>
      </c>
      <c r="O18" s="28" t="str">
        <f>IF(OR(B18="FRI",C18=1),[1]DATA_MAR!R24,"""")</f>
        <v>"</v>
      </c>
      <c r="P18" s="28">
        <f>[1]DATA_MAR!S24</f>
        <v>6.34</v>
      </c>
      <c r="Q18" s="28" t="str">
        <f>IF(OR(B18="FRI",C18=1),[1]DATA_MAR!T24,"""")</f>
        <v>"</v>
      </c>
    </row>
    <row r="19" spans="1:25" s="25" customFormat="1" ht="15.95" customHeight="1">
      <c r="A19" s="33"/>
      <c r="B19" s="27" t="str">
        <f>[1]DATA!O26</f>
        <v>TUE</v>
      </c>
      <c r="C19" s="27">
        <f>[1]DATA!P26</f>
        <v>24</v>
      </c>
      <c r="D19" s="22"/>
      <c r="E19" s="28">
        <v>4</v>
      </c>
      <c r="F19" s="24"/>
      <c r="G19" s="28">
        <v>4</v>
      </c>
      <c r="H19" s="28" t="str">
        <f>[1]DATA_MAR!K25</f>
        <v>6.02</v>
      </c>
      <c r="I19" s="28">
        <f>[1]DATA_MAR!L25</f>
        <v>12.21</v>
      </c>
      <c r="J19" s="28" t="str">
        <f>[1]DATA_MAR!M25</f>
        <v>4.29</v>
      </c>
      <c r="K19" s="28">
        <v>8.09</v>
      </c>
      <c r="L19" s="24"/>
      <c r="M19" s="28" t="s">
        <v>19</v>
      </c>
      <c r="N19" s="28" t="str">
        <f>IF(OR(B19="FRI",C19=1),[1]DATA_MAR!Q25,"""")</f>
        <v>"</v>
      </c>
      <c r="O19" s="28" t="str">
        <f>IF(OR(B19="FRI",C19=1),[1]DATA_MAR!R25,"""")</f>
        <v>"</v>
      </c>
      <c r="P19" s="28">
        <v>6.35</v>
      </c>
      <c r="Q19" s="28" t="str">
        <f>IF(OR(B19="FRI",C19=1),[1]DATA_MAR!T25,"""")</f>
        <v>"</v>
      </c>
    </row>
    <row r="20" spans="1:25" s="32" customFormat="1" ht="15.95" customHeight="1">
      <c r="A20" s="34"/>
      <c r="B20" s="27" t="str">
        <f>[1]DATA!O27</f>
        <v>WED</v>
      </c>
      <c r="C20" s="35">
        <f>[1]DATA!P27</f>
        <v>25</v>
      </c>
      <c r="D20" s="36"/>
      <c r="E20" s="28">
        <v>3.57</v>
      </c>
      <c r="F20" s="37"/>
      <c r="G20" s="28">
        <v>3.57</v>
      </c>
      <c r="H20" s="28" t="str">
        <f>[1]DATA_MAR!K26</f>
        <v>6.00</v>
      </c>
      <c r="I20" s="38">
        <f>[1]DATA_MAR!L26</f>
        <v>12.21</v>
      </c>
      <c r="J20" s="38" t="str">
        <f>[1]DATA_MAR!M26</f>
        <v>4.30</v>
      </c>
      <c r="K20" s="38">
        <v>8.1</v>
      </c>
      <c r="L20" s="37"/>
      <c r="M20" s="28" t="s">
        <v>19</v>
      </c>
      <c r="N20" s="28" t="str">
        <f>IF(OR(B20="FRI",C20=1),[1]DATA_MAR!Q26,"""")</f>
        <v>"</v>
      </c>
      <c r="O20" s="28" t="str">
        <f>IF(OR(B20="FRI",C20=1),[1]DATA_MAR!R26,"""")</f>
        <v>"</v>
      </c>
      <c r="P20" s="38">
        <v>6.37</v>
      </c>
      <c r="Q20" s="28" t="str">
        <f>IF(OR(B20="FRI",C20=1),[1]DATA_MAR!T26,"""")</f>
        <v>"</v>
      </c>
    </row>
    <row r="21" spans="1:25" s="25" customFormat="1" ht="15.95" customHeight="1">
      <c r="A21" s="31"/>
      <c r="B21" s="27" t="str">
        <f>[1]DATA!O28</f>
        <v>THU</v>
      </c>
      <c r="C21" s="39">
        <f>[1]DATA!P28</f>
        <v>26</v>
      </c>
      <c r="D21" s="40"/>
      <c r="E21" s="41">
        <v>3.54</v>
      </c>
      <c r="F21" s="42"/>
      <c r="G21" s="41">
        <v>3.54</v>
      </c>
      <c r="H21" s="41" t="str">
        <f>[1]DATA_MAR!K27</f>
        <v>5.57</v>
      </c>
      <c r="I21" s="41">
        <f>[1]DATA_MAR!L27</f>
        <v>12.200000000000001</v>
      </c>
      <c r="J21" s="41" t="str">
        <f>[1]DATA_MAR!M27</f>
        <v>4.32</v>
      </c>
      <c r="K21" s="41">
        <v>8.11</v>
      </c>
      <c r="L21" s="42"/>
      <c r="M21" s="28" t="str">
        <f>IF(OR(A21="FRI",B21=1),[1]DATA_MAR!P27,"""")</f>
        <v>"</v>
      </c>
      <c r="N21" s="28" t="str">
        <f>IF(OR(B21="FRI",C21=1),[1]DATA_MAR!Q27,"""")</f>
        <v>"</v>
      </c>
      <c r="O21" s="41" t="str">
        <f>IF(OR(B21="FRI",C21=1,C21=[1]DATA!C22),[1]DATA_MAR!R27,"""")</f>
        <v>"</v>
      </c>
      <c r="P21" s="41">
        <v>6.39</v>
      </c>
      <c r="Q21" s="41" t="str">
        <f>IF(OR(B21="FRI",C21=1,C21=[1]DATA!C22),[1]DATA_MAR!T27,"""")</f>
        <v>"</v>
      </c>
    </row>
    <row r="22" spans="1:25" s="32" customFormat="1" ht="15.95" customHeight="1">
      <c r="A22" s="43"/>
      <c r="B22" s="21" t="str">
        <f>[1]DATA!O29</f>
        <v>FRI</v>
      </c>
      <c r="C22" s="21">
        <f>[1]DATA!P29</f>
        <v>27</v>
      </c>
      <c r="D22" s="22"/>
      <c r="E22" s="23">
        <v>3.51</v>
      </c>
      <c r="F22" s="24"/>
      <c r="G22" s="23">
        <v>3.51</v>
      </c>
      <c r="H22" s="23" t="str">
        <f>[1]DATA_MAR!K28</f>
        <v>5.55</v>
      </c>
      <c r="I22" s="23">
        <f>[1]DATA_MAR!L28</f>
        <v>12.200000000000001</v>
      </c>
      <c r="J22" s="23" t="str">
        <f>[1]DATA_MAR!M28</f>
        <v>4.33</v>
      </c>
      <c r="K22" s="23">
        <v>8.1300000000000008</v>
      </c>
      <c r="L22" s="24"/>
      <c r="M22" s="23">
        <v>5.15</v>
      </c>
      <c r="N22" s="23">
        <f>IF(OR(B22="FRI",C22=1),[1]DATA_MAR!Q28,"""")</f>
        <v>1</v>
      </c>
      <c r="O22" s="23">
        <f>IF(OR(B22="FRI",C22=1,C22=[1]DATA!C22),[1]DATA_MAR!R28,"""")</f>
        <v>5.3</v>
      </c>
      <c r="P22" s="23">
        <v>6.41</v>
      </c>
      <c r="Q22" s="23">
        <v>8.3000000000000007</v>
      </c>
    </row>
    <row r="23" spans="1:25" s="25" customFormat="1" ht="15.95" customHeight="1">
      <c r="A23" s="26"/>
      <c r="B23" s="27" t="str">
        <f>[1]DATA!O30</f>
        <v>SAT</v>
      </c>
      <c r="C23" s="27">
        <f>[1]DATA!P30</f>
        <v>28</v>
      </c>
      <c r="D23" s="22"/>
      <c r="E23" s="28">
        <v>3.48</v>
      </c>
      <c r="F23" s="24"/>
      <c r="G23" s="28">
        <v>3.48</v>
      </c>
      <c r="H23" s="28" t="str">
        <f>[1]DATA_MAR!K29</f>
        <v>5.52</v>
      </c>
      <c r="I23" s="28">
        <f>[1]DATA_MAR!L29</f>
        <v>12.200000000000001</v>
      </c>
      <c r="J23" s="28" t="str">
        <f>[1]DATA_MAR!M29</f>
        <v>4.35</v>
      </c>
      <c r="K23" s="28">
        <v>8.14</v>
      </c>
      <c r="L23" s="24"/>
      <c r="M23" s="28" t="str">
        <f>IF(OR(A23="FRI",B23=1),[1]DATA_MAR!P29,"""")</f>
        <v>"</v>
      </c>
      <c r="N23" s="28" t="str">
        <f>IF(OR(B23="FRI",C23=1),[1]DATA_MAR!Q29,"""")</f>
        <v>"</v>
      </c>
      <c r="O23" s="28" t="str">
        <f>IF(OR(B23="FRI",C23=1,B23="sun"),[1]DATA_MAR!R29,"""")</f>
        <v>"</v>
      </c>
      <c r="P23" s="28">
        <v>6.43</v>
      </c>
      <c r="Q23" s="28" t="str">
        <f>IF(OR(B23="SUN",C23=1),[1]DATA_MAR!T29,"""")</f>
        <v>"</v>
      </c>
      <c r="U23" s="1"/>
      <c r="V23" s="44"/>
      <c r="W23" s="1"/>
      <c r="X23" s="1"/>
      <c r="Y23" s="1"/>
    </row>
    <row r="24" spans="1:25" s="32" customFormat="1" ht="15.95" customHeight="1">
      <c r="A24" s="45"/>
      <c r="B24" s="21" t="str">
        <f>[1]DATA!O31</f>
        <v>SUN</v>
      </c>
      <c r="C24" s="21">
        <f>[1]DATA!P31</f>
        <v>29</v>
      </c>
      <c r="D24" s="46"/>
      <c r="E24" s="23">
        <v>4.45</v>
      </c>
      <c r="F24" s="47"/>
      <c r="G24" s="23">
        <v>4.45</v>
      </c>
      <c r="H24" s="23">
        <f>[1]DATA_MAR!K30</f>
        <v>6.5</v>
      </c>
      <c r="I24" s="23">
        <f>[1]DATA_MAR!L30</f>
        <v>1.2</v>
      </c>
      <c r="J24" s="23">
        <f>[1]DATA_MAR!M30</f>
        <v>5.36</v>
      </c>
      <c r="K24" s="23">
        <v>9.15</v>
      </c>
      <c r="L24" s="47"/>
      <c r="M24" s="23">
        <v>6.15</v>
      </c>
      <c r="N24" s="23">
        <v>1.3</v>
      </c>
      <c r="O24" s="23">
        <f>IF(OR(B24="FRI",C24=1,B24="sun"),[1]DATA_MAR!R30,"""")</f>
        <v>6.3</v>
      </c>
      <c r="P24" s="23">
        <f>[1]DATA_MAR!S30</f>
        <v>7.45</v>
      </c>
      <c r="Q24" s="23">
        <v>9.3000000000000007</v>
      </c>
      <c r="U24" s="1"/>
      <c r="V24" s="1"/>
      <c r="W24" s="1"/>
      <c r="X24" s="1"/>
      <c r="Y24" s="1"/>
    </row>
    <row r="25" spans="1:25" s="25" customFormat="1" ht="15.95" customHeight="1">
      <c r="A25" s="48"/>
      <c r="B25" s="39" t="str">
        <f>[1]DATA!O32</f>
        <v>MON</v>
      </c>
      <c r="C25" s="39">
        <f>[1]DATA!P32</f>
        <v>30</v>
      </c>
      <c r="D25" s="40"/>
      <c r="E25" s="41">
        <v>4.42</v>
      </c>
      <c r="F25" s="42"/>
      <c r="G25" s="41">
        <v>4.42</v>
      </c>
      <c r="H25" s="41" t="str">
        <f>[1]DATA_MAR!K31</f>
        <v>6.47</v>
      </c>
      <c r="I25" s="41">
        <f>[1]DATA_MAR!L31</f>
        <v>1.19</v>
      </c>
      <c r="J25" s="41" t="str">
        <f>[1]DATA_MAR!M31</f>
        <v>5.37</v>
      </c>
      <c r="K25" s="41">
        <v>9.16</v>
      </c>
      <c r="L25" s="42"/>
      <c r="M25" s="41" t="str">
        <f>IF(OR(A25="FRI",B25=1,A25="sun"),[1]DATA_MAR!P31,"""")</f>
        <v>"</v>
      </c>
      <c r="N25" s="41" t="str">
        <f>IF(OR(B25="FRI",C25=1,B25="sun"),[1]DATA_MAR!Q31,"""")</f>
        <v>"</v>
      </c>
      <c r="O25" s="41" t="str">
        <f>IF(OR(B25="FRI",C25=1,B25="sun"),[1]DATA_MAR!R31,"""")</f>
        <v>"</v>
      </c>
      <c r="P25" s="41">
        <f>[1]DATA_MAR!S31</f>
        <v>7.47</v>
      </c>
      <c r="Q25" s="41" t="str">
        <f>IF(OR(B25="FRI",C25=1,B25="sun"),[1]DATA_MAR!T31,"""")</f>
        <v>"</v>
      </c>
      <c r="U25" s="1"/>
      <c r="V25" s="29"/>
      <c r="W25" s="1"/>
      <c r="X25" s="1"/>
      <c r="Y25" s="1"/>
    </row>
    <row r="26" spans="1:25" s="25" customFormat="1" ht="15.95" customHeight="1">
      <c r="A26" s="26"/>
      <c r="B26" s="39" t="str">
        <f>[1]DATA!O33</f>
        <v>TUE</v>
      </c>
      <c r="C26" s="39">
        <f>[1]DATA!P33</f>
        <v>31</v>
      </c>
      <c r="D26" s="40"/>
      <c r="E26" s="41">
        <v>4.3899999999999997</v>
      </c>
      <c r="F26" s="42"/>
      <c r="G26" s="41">
        <v>4.3899999999999997</v>
      </c>
      <c r="H26" s="41" t="str">
        <f>[1]DATA_MAR!K32</f>
        <v>6.45</v>
      </c>
      <c r="I26" s="41">
        <f>[1]DATA_MAR!L32</f>
        <v>1.19</v>
      </c>
      <c r="J26" s="41" t="str">
        <f>[1]DATA_MAR!M32</f>
        <v>5.39</v>
      </c>
      <c r="K26" s="41">
        <v>9.18</v>
      </c>
      <c r="L26" s="42"/>
      <c r="M26" s="41" t="s">
        <v>19</v>
      </c>
      <c r="N26" s="41" t="str">
        <f>IF(OR(B26="FRI",C26=1,B26="sun"),[1]DATA_MAR!Q32,"""")</f>
        <v>"</v>
      </c>
      <c r="O26" s="41" t="str">
        <f>IF(OR(B26="FRI",C26=1,B26="sun"),[1]DATA_MAR!R32,"""")</f>
        <v>"</v>
      </c>
      <c r="P26" s="41">
        <v>7.48</v>
      </c>
      <c r="Q26" s="41" t="str">
        <f>IF(OR(B26="FRI",C26=1,B26="sun"),[1]DATA_MAR!T32,"""")</f>
        <v>"</v>
      </c>
    </row>
    <row r="27" spans="1:25" ht="3.95" customHeight="1">
      <c r="A27" s="49"/>
      <c r="B27" s="49"/>
      <c r="C27" s="49"/>
      <c r="D27" s="50"/>
      <c r="E27" s="49"/>
      <c r="F27" s="51"/>
      <c r="G27" s="52"/>
      <c r="H27" s="52"/>
      <c r="I27" s="52"/>
      <c r="J27" s="52"/>
      <c r="K27" s="52"/>
      <c r="L27" s="53"/>
      <c r="M27" s="54"/>
      <c r="N27" s="52"/>
      <c r="O27" s="52"/>
      <c r="P27" s="52"/>
      <c r="Q27" s="52"/>
    </row>
    <row r="28" spans="1:25" ht="9.9499999999999993" customHeight="1">
      <c r="A28" s="85"/>
      <c r="B28" s="86"/>
      <c r="C28" s="86"/>
      <c r="D28" s="86"/>
      <c r="E28" s="86"/>
      <c r="F28" s="55"/>
      <c r="G28" s="86" t="s">
        <v>20</v>
      </c>
      <c r="H28" s="86"/>
      <c r="I28" s="86"/>
      <c r="J28" s="86"/>
      <c r="K28" s="86"/>
      <c r="L28" s="56"/>
      <c r="M28" s="55"/>
      <c r="N28" s="91" t="str">
        <f>"SUN "&amp;[1]DATA!C22&amp;"th - WINTER TIME ENDS.
CLOCKS GO FORWARD BY 1 HOUR"</f>
        <v>SUN 29th - WINTER TIME ENDS.
CLOCKS GO FORWARD BY 1 HOUR</v>
      </c>
      <c r="O28" s="91"/>
      <c r="P28" s="91"/>
      <c r="Q28" s="92"/>
    </row>
    <row r="29" spans="1:25" ht="14.25" customHeight="1">
      <c r="A29" s="87"/>
      <c r="B29" s="88"/>
      <c r="C29" s="88"/>
      <c r="D29" s="88"/>
      <c r="E29" s="88"/>
      <c r="F29" s="57"/>
      <c r="G29" s="88"/>
      <c r="H29" s="88"/>
      <c r="I29" s="88"/>
      <c r="J29" s="88"/>
      <c r="K29" s="88"/>
      <c r="L29" s="58"/>
      <c r="M29" s="57"/>
      <c r="N29" s="93"/>
      <c r="O29" s="93"/>
      <c r="P29" s="93"/>
      <c r="Q29" s="94"/>
    </row>
    <row r="30" spans="1:25" ht="3.95" customHeight="1">
      <c r="A30" s="89"/>
      <c r="B30" s="90"/>
      <c r="C30" s="90"/>
      <c r="D30" s="90"/>
      <c r="E30" s="90"/>
      <c r="F30" s="59"/>
      <c r="G30" s="90"/>
      <c r="H30" s="90"/>
      <c r="I30" s="90"/>
      <c r="J30" s="90"/>
      <c r="K30" s="90"/>
      <c r="L30" s="60"/>
      <c r="M30" s="59"/>
      <c r="N30" s="95"/>
      <c r="O30" s="95"/>
      <c r="P30" s="95"/>
      <c r="Q30" s="96"/>
    </row>
    <row r="31" spans="1:25" ht="15" customHeight="1">
      <c r="A31" s="78" t="s">
        <v>21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61"/>
    </row>
    <row r="32" spans="1:25" ht="15" customHeight="1">
      <c r="A32" s="79" t="s">
        <v>22</v>
      </c>
      <c r="B32" s="79"/>
      <c r="C32" s="79"/>
      <c r="D32" s="79" t="s">
        <v>23</v>
      </c>
      <c r="E32" s="79"/>
      <c r="F32" s="79"/>
      <c r="G32" s="79"/>
      <c r="H32" s="80" t="s">
        <v>24</v>
      </c>
      <c r="I32" s="80"/>
      <c r="J32" s="80"/>
      <c r="K32" s="80"/>
      <c r="L32" s="80"/>
      <c r="M32" s="79" t="s">
        <v>25</v>
      </c>
      <c r="N32" s="79"/>
      <c r="O32" s="79"/>
      <c r="P32" s="79"/>
      <c r="Q32" s="79"/>
      <c r="R32" s="62"/>
    </row>
    <row r="33" spans="1:18" ht="15" customHeight="1">
      <c r="A33" s="81" t="s">
        <v>26</v>
      </c>
      <c r="B33" s="81"/>
      <c r="C33" s="81"/>
      <c r="D33" s="81" t="s">
        <v>27</v>
      </c>
      <c r="E33" s="81"/>
      <c r="F33" s="81"/>
      <c r="G33" s="81"/>
      <c r="H33" s="81" t="s">
        <v>28</v>
      </c>
      <c r="I33" s="81"/>
      <c r="J33" s="81"/>
      <c r="K33" s="81"/>
      <c r="L33" s="81"/>
      <c r="M33" s="81" t="s">
        <v>29</v>
      </c>
      <c r="N33" s="81"/>
      <c r="O33" s="81"/>
      <c r="P33" s="81"/>
      <c r="Q33" s="81"/>
      <c r="R33" s="63"/>
    </row>
    <row r="34" spans="1:18" ht="15" customHeight="1" thickBot="1">
      <c r="A34" s="68" t="s">
        <v>30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</row>
    <row r="35" spans="1:18" ht="14.1" customHeight="1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1"/>
    </row>
    <row r="36" spans="1:18" ht="14.1" customHeight="1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</row>
    <row r="37" spans="1:18" ht="14.1" customHeight="1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</row>
    <row r="38" spans="1:18" ht="14.1" customHeight="1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4"/>
    </row>
    <row r="39" spans="1:18" ht="14.1" customHeight="1" thickBot="1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7"/>
    </row>
    <row r="42" spans="1:18">
      <c r="B42" s="66"/>
    </row>
    <row r="43" spans="1:18">
      <c r="B43" s="67"/>
    </row>
  </sheetData>
  <mergeCells count="23">
    <mergeCell ref="A9:Q9"/>
    <mergeCell ref="A1:Q3"/>
    <mergeCell ref="A4:Q4"/>
    <mergeCell ref="A5:Q5"/>
    <mergeCell ref="A6:Q6"/>
    <mergeCell ref="A7:Q7"/>
    <mergeCell ref="A11:C11"/>
    <mergeCell ref="G11:K11"/>
    <mergeCell ref="M11:Q11"/>
    <mergeCell ref="A28:E30"/>
    <mergeCell ref="G28:K30"/>
    <mergeCell ref="N28:Q30"/>
    <mergeCell ref="A34:Q34"/>
    <mergeCell ref="A35:Q39"/>
    <mergeCell ref="A31:Q31"/>
    <mergeCell ref="A32:C32"/>
    <mergeCell ref="D32:G32"/>
    <mergeCell ref="H32:L32"/>
    <mergeCell ref="M32:Q32"/>
    <mergeCell ref="A33:C33"/>
    <mergeCell ref="D33:G33"/>
    <mergeCell ref="H33:L33"/>
    <mergeCell ref="M33:Q33"/>
  </mergeCells>
  <conditionalFormatting sqref="M16:Q21 H16:K21 B16:C21 B23:C23 H23:K23 M23:Q23 M25:Q26 H25:K26 B25:C26">
    <cfRule type="expression" dxfId="2" priority="2">
      <formula>$B16="FRI"</formula>
    </cfRule>
  </conditionalFormatting>
  <conditionalFormatting sqref="E16:E21 E23 E25:E26">
    <cfRule type="expression" dxfId="1" priority="3">
      <formula>$B16="FRI"</formula>
    </cfRule>
  </conditionalFormatting>
  <conditionalFormatting sqref="G16:G21 G23 G25:G26">
    <cfRule type="expression" dxfId="0" priority="1">
      <formula>$B16="FRI"</formula>
    </cfRule>
  </conditionalFormatting>
  <printOptions horizontalCentered="1" verticalCentered="1"/>
  <pageMargins left="0.23622047244094491" right="0.23622047244094491" top="0" bottom="0" header="0.31496062992125984" footer="0.31496062992125984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</vt:lpstr>
      <vt:lpstr>MARCH!Print_Area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 Ghani</dc:creator>
  <cp:lastModifiedBy>Clitheroe Masjid</cp:lastModifiedBy>
  <dcterms:created xsi:type="dcterms:W3CDTF">2026-03-18T07:31:16Z</dcterms:created>
  <dcterms:modified xsi:type="dcterms:W3CDTF">2026-03-18T17:36:12Z</dcterms:modified>
</cp:coreProperties>
</file>